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Book" state="visible" r:id="rId4"/>
  </sheets>
  <calcPr calcId="171027"/>
</workbook>
</file>

<file path=xl/sharedStrings.xml><?xml version="1.0" encoding="utf-8"?>
<sst xmlns="http://schemas.openxmlformats.org/spreadsheetml/2006/main" count="40" uniqueCount="37">
  <si>
    <t>Simple Cash Book</t>
  </si>
  <si>
    <t>One row per transaction, oldest first. The balance carries down the column — insert new rows inside the block so it keeps running.</t>
  </si>
  <si>
    <t>Date</t>
  </si>
  <si>
    <t>Description</t>
  </si>
  <si>
    <t>Category</t>
  </si>
  <si>
    <t>Money in</t>
  </si>
  <si>
    <t>Money out</t>
  </si>
  <si>
    <t>Balance</t>
  </si>
  <si>
    <t>Opening balance brought forward</t>
  </si>
  <si>
    <t>Opening</t>
  </si>
  <si>
    <t>Invoice 1041 — Harper Ltd</t>
  </si>
  <si>
    <t>Sales</t>
  </si>
  <si>
    <t>Office rent — October</t>
  </si>
  <si>
    <t>Premises</t>
  </si>
  <si>
    <t>Stationery and print</t>
  </si>
  <si>
    <t>Office</t>
  </si>
  <si>
    <t>Invoice 1042 — Blake &amp; Co</t>
  </si>
  <si>
    <t>Business insurance</t>
  </si>
  <si>
    <t>Insurance</t>
  </si>
  <si>
    <t>Software subscriptions</t>
  </si>
  <si>
    <t>Software</t>
  </si>
  <si>
    <t>Invoice 1043 — Nyland Group</t>
  </si>
  <si>
    <t>Accountant — quarterly fee</t>
  </si>
  <si>
    <t>Professional</t>
  </si>
  <si>
    <t>Fuel and parking</t>
  </si>
  <si>
    <t>Travel</t>
  </si>
  <si>
    <t>Invoice 1044 — Harper Ltd</t>
  </si>
  <si>
    <t>Bank charges</t>
  </si>
  <si>
    <t>Bank</t>
  </si>
  <si>
    <t>Totals</t>
  </si>
  <si>
    <t>Position</t>
  </si>
  <si>
    <t>Closing balance</t>
  </si>
  <si>
    <t>Total money in</t>
  </si>
  <si>
    <t>Total money out</t>
  </si>
  <si>
    <t>Net movement</t>
  </si>
  <si>
    <t>Largest single payment out</t>
  </si>
  <si>
    <t>Transactions logged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</si>
</sst>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0" x14ac:knownFonts="1">
    <font>
      <color theme="1"/>
      <family val="2"/>
      <scheme val="minor"/>
      <sz val="11"/>
      <name val="Calibri"/>
    </font>
    <font>
      <b/>
      <color rgb="FFFFFFFF"/>
      <sz val="14"/>
    </font>
    <font>
      <i/>
      <color rgb="FF64748B"/>
      <sz val="9"/>
    </font>
    <font>
      <b/>
      <color rgb="FFFFFFFF"/>
      <sz val="10"/>
    </font>
    <font>
      <color rgb="FF0F172A"/>
      <sz val="10"/>
    </font>
    <font>
      <b/>
      <color rgb="FF0F172A"/>
      <sz val="10"/>
    </font>
    <font>
      <b/>
      <color rgb="FF166534"/>
      <sz val="11"/>
    </font>
    <font>
      <b/>
      <color rgb="FF64748B"/>
      <sz val="10"/>
    </font>
    <font>
      <b/>
      <color rgb="FF166534"/>
      <sz val="10"/>
    </font>
    <font>
      <color rgb="FF64748B"/>
      <sz val="10"/>
    </font>
  </fonts>
  <fills count="6">
    <fill>
      <patternFill patternType="none"/>
    </fill>
    <fill>
      <patternFill patternType="gray125"/>
    </fill>
    <fill>
      <patternFill patternType="solid">
        <fgColor rgb="FF15803D"/>
      </patternFill>
    </fill>
    <fill>
      <patternFill patternType="solid">
        <fgColor rgb="FF1E293B"/>
      </patternFill>
    </fill>
    <fill>
      <patternFill patternType="solid">
        <fgColor rgb="FFF8FAFC"/>
      </patternFill>
    </fill>
    <fill>
      <patternFill patternType="solid">
        <fgColor rgb="FFF0FDF4"/>
      </patternFill>
    </fill>
  </fills>
  <borders count="5">
    <border>
      <left/>
      <right/>
      <top/>
      <bottom/>
      <diagonal/>
    </border>
    <border>
      <left style="thin">
        <color rgb="FF1E293B"/>
      </left>
      <right style="thin">
        <color rgb="FF1E293B"/>
      </right>
      <top style="thin">
        <color rgb="FF1E293B"/>
      </top>
      <bottom style="thin">
        <color rgb="FF1E293B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medium">
        <color rgb="FF15803D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indent="1"/>
    </xf>
    <xf numFmtId="0" fontId="4" fillId="4" borderId="2" xfId="0" applyFont="1" applyFill="1" applyBorder="1" applyAlignment="1">
      <alignment horizontal="center" vertical="center"/>
    </xf>
    <xf numFmtId="4" fontId="4" fillId="4" borderId="2" xfId="0" applyNumberFormat="1" applyFont="1" applyFill="1" applyBorder="1" applyAlignment="1">
      <alignment horizontal="right" vertical="center"/>
    </xf>
    <xf numFmtId="164" fontId="5" fillId="5" borderId="3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 indent="1"/>
    </xf>
    <xf numFmtId="0" fontId="5" fillId="5" borderId="3" xfId="0" applyFont="1" applyFill="1" applyBorder="1" applyAlignment="1">
      <alignment horizontal="center" vertical="center"/>
    </xf>
    <xf numFmtId="4" fontId="5" fillId="5" borderId="3" xfId="0" applyNumberFormat="1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vertical="center" indent="1"/>
    </xf>
    <xf numFmtId="4" fontId="8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 indent="1"/>
    </xf>
    <xf numFmtId="4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32" customWidth="1"/>
    <col min="3" max="3" width="18" customWidth="1"/>
    <col min="4" max="5" width="14" customWidth="1"/>
    <col min="6" max="6" width="15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18" customHeight="1" spans="1:6" x14ac:dyDescent="0.25">
      <c r="A2" s="2" t="s">
        <v>1</v>
      </c>
      <c r="B2" s="2"/>
      <c r="C2" s="2"/>
      <c r="D2" s="2"/>
      <c r="E2" s="2"/>
      <c r="F2" s="2"/>
    </row>
    <row r="4" ht="24" customHeight="1" spans="1:6" x14ac:dyDescent="0.25">
      <c r="A4" s="3" t="s">
        <v>2</v>
      </c>
      <c r="B4" s="4" t="s">
        <v>3</v>
      </c>
      <c r="C4" s="3" t="s">
        <v>4</v>
      </c>
      <c r="D4" s="5" t="s">
        <v>5</v>
      </c>
      <c r="E4" s="5" t="s">
        <v>6</v>
      </c>
      <c r="F4" s="5" t="s">
        <v>7</v>
      </c>
    </row>
    <row r="5" ht="18" customHeight="1" spans="1:6" x14ac:dyDescent="0.25">
      <c r="A5" s="6">
        <f>TODAY()-28</f>
      </c>
      <c r="B5" s="7" t="s">
        <v>8</v>
      </c>
      <c r="C5" s="8" t="s">
        <v>9</v>
      </c>
      <c r="D5" s="9">
        <v>1250</v>
      </c>
      <c r="E5" s="9"/>
      <c r="F5" s="9">
        <f>D5-E5</f>
      </c>
    </row>
    <row r="6" ht="18" customHeight="1" spans="1:6" x14ac:dyDescent="0.25">
      <c r="A6" s="10">
        <f>TODAY()-26</f>
      </c>
      <c r="B6" s="11" t="s">
        <v>10</v>
      </c>
      <c r="C6" s="12" t="s">
        <v>11</v>
      </c>
      <c r="D6" s="13">
        <v>1440</v>
      </c>
      <c r="E6" s="13"/>
      <c r="F6" s="13">
        <f>F5+D6-E6</f>
      </c>
    </row>
    <row r="7" ht="18" customHeight="1" spans="1:6" x14ac:dyDescent="0.25">
      <c r="A7" s="6">
        <f>TODAY()-24</f>
      </c>
      <c r="B7" s="7" t="s">
        <v>12</v>
      </c>
      <c r="C7" s="8" t="s">
        <v>13</v>
      </c>
      <c r="D7" s="9"/>
      <c r="E7" s="9">
        <v>650</v>
      </c>
      <c r="F7" s="9">
        <f>F6+D7-E7</f>
      </c>
    </row>
    <row r="8" ht="18" customHeight="1" spans="1:6" x14ac:dyDescent="0.25">
      <c r="A8" s="10">
        <f>TODAY()-22</f>
      </c>
      <c r="B8" s="11" t="s">
        <v>14</v>
      </c>
      <c r="C8" s="12" t="s">
        <v>15</v>
      </c>
      <c r="D8" s="13"/>
      <c r="E8" s="13">
        <v>47.5</v>
      </c>
      <c r="F8" s="13">
        <f>F7+D8-E8</f>
      </c>
    </row>
    <row r="9" ht="18" customHeight="1" spans="1:6" x14ac:dyDescent="0.25">
      <c r="A9" s="6">
        <f>TODAY()-20</f>
      </c>
      <c r="B9" s="7" t="s">
        <v>16</v>
      </c>
      <c r="C9" s="8" t="s">
        <v>11</v>
      </c>
      <c r="D9" s="9">
        <v>880</v>
      </c>
      <c r="E9" s="9"/>
      <c r="F9" s="9">
        <f>F8+D9-E9</f>
      </c>
    </row>
    <row r="10" ht="18" customHeight="1" spans="1:6" x14ac:dyDescent="0.25">
      <c r="A10" s="10">
        <f>TODAY()-17</f>
      </c>
      <c r="B10" s="11" t="s">
        <v>17</v>
      </c>
      <c r="C10" s="12" t="s">
        <v>18</v>
      </c>
      <c r="D10" s="13"/>
      <c r="E10" s="13">
        <v>61.2</v>
      </c>
      <c r="F10" s="13">
        <f>F9+D10-E10</f>
      </c>
    </row>
    <row r="11" ht="18" customHeight="1" spans="1:6" x14ac:dyDescent="0.25">
      <c r="A11" s="6">
        <f>TODAY()-15</f>
      </c>
      <c r="B11" s="7" t="s">
        <v>19</v>
      </c>
      <c r="C11" s="8" t="s">
        <v>20</v>
      </c>
      <c r="D11" s="9"/>
      <c r="E11" s="9">
        <v>84</v>
      </c>
      <c r="F11" s="9">
        <f>F10+D11-E11</f>
      </c>
    </row>
    <row r="12" ht="18" customHeight="1" spans="1:6" x14ac:dyDescent="0.25">
      <c r="A12" s="10">
        <f>TODAY()-12</f>
      </c>
      <c r="B12" s="11" t="s">
        <v>21</v>
      </c>
      <c r="C12" s="12" t="s">
        <v>11</v>
      </c>
      <c r="D12" s="13">
        <v>2100</v>
      </c>
      <c r="E12" s="13"/>
      <c r="F12" s="13">
        <f>F11+D12-E12</f>
      </c>
    </row>
    <row r="13" ht="18" customHeight="1" spans="1:6" x14ac:dyDescent="0.25">
      <c r="A13" s="6">
        <f>TODAY()-10</f>
      </c>
      <c r="B13" s="7" t="s">
        <v>22</v>
      </c>
      <c r="C13" s="8" t="s">
        <v>23</v>
      </c>
      <c r="D13" s="9"/>
      <c r="E13" s="9">
        <v>240</v>
      </c>
      <c r="F13" s="9">
        <f>F12+D13-E13</f>
      </c>
    </row>
    <row r="14" ht="18" customHeight="1" spans="1:6" x14ac:dyDescent="0.25">
      <c r="A14" s="10">
        <f>TODAY()-7</f>
      </c>
      <c r="B14" s="11" t="s">
        <v>24</v>
      </c>
      <c r="C14" s="12" t="s">
        <v>25</v>
      </c>
      <c r="D14" s="13"/>
      <c r="E14" s="13">
        <v>96.4</v>
      </c>
      <c r="F14" s="13">
        <f>F13+D14-E14</f>
      </c>
    </row>
    <row r="15" ht="18" customHeight="1" spans="1:6" x14ac:dyDescent="0.25">
      <c r="A15" s="6">
        <f>TODAY()-4</f>
      </c>
      <c r="B15" s="7" t="s">
        <v>26</v>
      </c>
      <c r="C15" s="8" t="s">
        <v>11</v>
      </c>
      <c r="D15" s="9">
        <v>1440</v>
      </c>
      <c r="E15" s="9"/>
      <c r="F15" s="9">
        <f>F14+D15-E15</f>
      </c>
    </row>
    <row r="16" ht="18" customHeight="1" spans="1:6" x14ac:dyDescent="0.25">
      <c r="A16" s="10">
        <f>TODAY()-2</f>
      </c>
      <c r="B16" s="11" t="s">
        <v>27</v>
      </c>
      <c r="C16" s="12" t="s">
        <v>28</v>
      </c>
      <c r="D16" s="13"/>
      <c r="E16" s="13">
        <v>12</v>
      </c>
      <c r="F16" s="13">
        <f>F15+D16-E16</f>
      </c>
    </row>
    <row r="17" ht="20" customHeight="1" spans="1:6" x14ac:dyDescent="0.25">
      <c r="A17" s="14" t="s">
        <v>29</v>
      </c>
      <c r="B17" s="15"/>
      <c r="C17" s="16"/>
      <c r="D17" s="17">
        <f>SUM(D5:D16)</f>
      </c>
      <c r="E17" s="17">
        <f>SUM(E5:E16)</f>
      </c>
      <c r="F17" s="17">
        <f>F16</f>
      </c>
    </row>
    <row r="18" ht="8" customHeight="1" spans="3:3" x14ac:dyDescent="0.25"/>
    <row r="19" ht="22" customHeight="1" spans="1:3" x14ac:dyDescent="0.25">
      <c r="A19" s="18" t="s">
        <v>30</v>
      </c>
    </row>
    <row r="20" ht="18" customHeight="1" spans="1:6" x14ac:dyDescent="0.25">
      <c r="A20" s="19" t="s">
        <v>31</v>
      </c>
      <c r="F20" s="20">
        <f>F16</f>
      </c>
    </row>
    <row r="21" ht="18" customHeight="1" spans="1:6" x14ac:dyDescent="0.25">
      <c r="A21" s="21" t="s">
        <v>32</v>
      </c>
      <c r="F21" s="22">
        <f>SUM(D5:D16)</f>
      </c>
    </row>
    <row r="22" ht="18" customHeight="1" spans="1:6" x14ac:dyDescent="0.25">
      <c r="A22" s="21" t="s">
        <v>33</v>
      </c>
      <c r="F22" s="22">
        <f>SUM(E5:E16)</f>
      </c>
    </row>
    <row r="23" ht="18" customHeight="1" spans="1:6" x14ac:dyDescent="0.25">
      <c r="A23" s="21" t="s">
        <v>34</v>
      </c>
      <c r="F23" s="22">
        <f>SUM(D5:D16)-SUM(E5:E16)</f>
      </c>
    </row>
    <row r="24" ht="18" customHeight="1" spans="1:6" x14ac:dyDescent="0.25">
      <c r="A24" s="21" t="s">
        <v>35</v>
      </c>
      <c r="F24" s="22">
        <f>MAX(E5:E16)</f>
      </c>
    </row>
    <row r="25" ht="18" customHeight="1" spans="1:6" x14ac:dyDescent="0.25">
      <c r="A25" s="21" t="s">
        <v>36</v>
      </c>
      <c r="F25" s="23">
        <f>COUNT(F5:F16)</f>
      </c>
    </row>
    <row r="26" spans="3:3" x14ac:dyDescent="0.25"/>
    <row r="27" spans="3:3" x14ac:dyDescent="0.25"/>
    <row r="28" spans="3:3" x14ac:dyDescent="0.25"/>
    <row r="29" spans="3:3" x14ac:dyDescent="0.25"/>
    <row r="30" spans="3:3" x14ac:dyDescent="0.25"/>
    <row r="31" spans="3:3" x14ac:dyDescent="0.25"/>
    <row r="32" spans="3:3" x14ac:dyDescent="0.25"/>
    <row r="33" spans="3:3" x14ac:dyDescent="0.25"/>
    <row r="34" spans="3:3" x14ac:dyDescent="0.25"/>
    <row r="35" spans="3:3" x14ac:dyDescent="0.25"/>
    <row r="36" spans="3:3" x14ac:dyDescent="0.25"/>
    <row r="37" spans="3:3" x14ac:dyDescent="0.25"/>
    <row r="38" spans="3:3" x14ac:dyDescent="0.25"/>
    <row r="39" spans="3:3" x14ac:dyDescent="0.25"/>
    <row r="40" spans="3:3" x14ac:dyDescent="0.25"/>
    <row r="41" spans="3:3" x14ac:dyDescent="0.25"/>
    <row r="42" spans="3:3" x14ac:dyDescent="0.25"/>
    <row r="43" spans="3:3" x14ac:dyDescent="0.25"/>
    <row r="44" spans="3:3" x14ac:dyDescent="0.25"/>
    <row r="45" spans="3:3" x14ac:dyDescent="0.25"/>
    <row r="46" spans="3:3" x14ac:dyDescent="0.25"/>
    <row r="47" spans="3:3" x14ac:dyDescent="0.25"/>
    <row r="48" spans="3:3" x14ac:dyDescent="0.25"/>
    <row r="49" spans="3:3" x14ac:dyDescent="0.25"/>
    <row r="50" spans="3:3" x14ac:dyDescent="0.25"/>
    <row r="51" spans="3:3" x14ac:dyDescent="0.25"/>
    <row r="52" spans="3:3" x14ac:dyDescent="0.25"/>
    <row r="53" spans="3:3" x14ac:dyDescent="0.25"/>
    <row r="54" spans="3:3" x14ac:dyDescent="0.25"/>
    <row r="55" spans="3:3" x14ac:dyDescent="0.25"/>
    <row r="56" spans="3:3" x14ac:dyDescent="0.25"/>
  </sheetData>
  <autoFilter ref="A4:F4"/>
  <mergeCells count="2">
    <mergeCell ref="A1:F1"/>
    <mergeCell ref="A2:F2"/>
  </mergeCells>
  <dataValidations count="2">
    <dataValidation type="list" allowBlank="1" sqref="C10:C56">
      <formula1>"Opening,Sales,Premises,Office,Insurance,Software,Professional,Travel,Bank,Wages,Other"</formula1>
    </dataValidation>
    <dataValidation type="list" allowBlank="1" sqref="C5:C56">
      <formula1>"Opening,Sales,Premises,Office,Insurance,Software,Professional,Travel,Bank,Wages,Other"</formula1>
    </dataValidation>
  </dataValidations>
  <pageMargins left="0.4" right="0.4" top="0.5" bottom="0.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Book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ExcelErrorFinder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