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ills" state="visible" r:id="rId4"/>
  </sheets>
  <calcPr calcId="171027"/>
</workbook>
</file>

<file path=xl/sharedStrings.xml><?xml version="1.0" encoding="utf-8"?>
<sst xmlns="http://schemas.openxmlformats.org/spreadsheetml/2006/main" count="56" uniqueCount="44">
  <si>
    <t>Bill Payment Tracker</t>
  </si>
  <si>
    <t>Mark a bill Yes once paid. Status compares the due day against today, so overdue bills flag themselves.</t>
  </si>
  <si>
    <t>Bill</t>
  </si>
  <si>
    <t>Provider</t>
  </si>
  <si>
    <t>Due day</t>
  </si>
  <si>
    <t>Amount</t>
  </si>
  <si>
    <t>Paid?</t>
  </si>
  <si>
    <t>Still to pay</t>
  </si>
  <si>
    <t>Status</t>
  </si>
  <si>
    <t>Annual cost</t>
  </si>
  <si>
    <t>Rent</t>
  </si>
  <si>
    <t>Fairhaven Lettings</t>
  </si>
  <si>
    <t>Yes</t>
  </si>
  <si>
    <t>Council tax</t>
  </si>
  <si>
    <t>City Council</t>
  </si>
  <si>
    <t>Electricity</t>
  </si>
  <si>
    <t>Northgate Energy</t>
  </si>
  <si>
    <t>Gas</t>
  </si>
  <si>
    <t>No</t>
  </si>
  <si>
    <t>Water</t>
  </si>
  <si>
    <t>Vale Water</t>
  </si>
  <si>
    <t>Broadband</t>
  </si>
  <si>
    <t>Linewave</t>
  </si>
  <si>
    <t>Mobile</t>
  </si>
  <si>
    <t>Cellhaus</t>
  </si>
  <si>
    <t>Contents insurance</t>
  </si>
  <si>
    <t>Ashcroft Insure</t>
  </si>
  <si>
    <t>TV licence</t>
  </si>
  <si>
    <t>TV Licensing</t>
  </si>
  <si>
    <t>Gym</t>
  </si>
  <si>
    <t>Ironworks Gym</t>
  </si>
  <si>
    <t>Streaming</t>
  </si>
  <si>
    <t>Various</t>
  </si>
  <si>
    <t>Pension top-up</t>
  </si>
  <si>
    <t>Meridian</t>
  </si>
  <si>
    <t>Totals</t>
  </si>
  <si>
    <t>This month</t>
  </si>
  <si>
    <t>Bills due</t>
  </si>
  <si>
    <t>Monthly total</t>
  </si>
  <si>
    <t>Paid so far</t>
  </si>
  <si>
    <t>Overdue bills</t>
  </si>
  <si>
    <t>Overdue value</t>
  </si>
  <si>
    <t>Cost per year</t>
  </si>
  <si>
    <t>Largest bill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</si>
</sst>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color theme="1"/>
      <family val="2"/>
      <scheme val="minor"/>
      <sz val="11"/>
      <name val="Calibri"/>
    </font>
    <font>
      <b/>
      <color rgb="FFFFFFFF"/>
      <sz val="14"/>
    </font>
    <font>
      <i/>
      <color rgb="FF64748B"/>
      <sz val="9"/>
    </font>
    <font>
      <b/>
      <color rgb="FFFFFFFF"/>
      <sz val="10"/>
    </font>
    <font>
      <color rgb="FF0F172A"/>
      <sz val="10"/>
    </font>
    <font>
      <b/>
      <color rgb="FF0F172A"/>
      <sz val="10"/>
    </font>
    <font>
      <b/>
      <color rgb="FF166534"/>
      <sz val="11"/>
    </font>
    <font>
      <color rgb="FF64748B"/>
      <sz val="10"/>
    </font>
    <font>
      <b/>
      <color rgb="FF64748B"/>
      <sz val="10"/>
    </font>
    <font>
      <b/>
      <color rgb="FF166534"/>
      <sz val="10"/>
    </font>
  </fonts>
  <fills count="6">
    <fill>
      <patternFill patternType="none"/>
    </fill>
    <fill>
      <patternFill patternType="gray125"/>
    </fill>
    <fill>
      <patternFill patternType="solid">
        <fgColor rgb="FF15803D"/>
      </patternFill>
    </fill>
    <fill>
      <patternFill patternType="solid">
        <fgColor rgb="FF1E293B"/>
      </patternFill>
    </fill>
    <fill>
      <patternFill patternType="solid">
        <fgColor rgb="FFF8FAFC"/>
      </patternFill>
    </fill>
    <fill>
      <patternFill patternType="solid">
        <fgColor rgb="FFF0FDF4"/>
      </patternFill>
    </fill>
  </fills>
  <borders count="5">
    <border>
      <left/>
      <right/>
      <top/>
      <bottom/>
      <diagonal/>
    </border>
    <border>
      <left style="thin">
        <color rgb="FF1E293B"/>
      </left>
      <right style="thin">
        <color rgb="FF1E293B"/>
      </right>
      <top style="thin">
        <color rgb="FF1E293B"/>
      </top>
      <bottom style="thin">
        <color rgb="FF1E293B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  <border>
      <left style="thin">
        <color rgb="FFE2E8F0"/>
      </left>
      <right style="thin">
        <color rgb="FFE2E8F0"/>
      </right>
      <top style="medium">
        <color rgb="FF15803D"/>
      </top>
      <bottom style="thin">
        <color rgb="FFCBD5E1"/>
      </bottom>
      <diagonal/>
    </border>
    <border>
      <left/>
      <right/>
      <top/>
      <bottom style="thin">
        <color rgb="FFE2E8F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0" xfId="0" applyFont="1" applyFill="1" applyAlignment="1">
      <alignment horizontal="left" vertical="center" indent="1"/>
    </xf>
    <xf numFmtId="0" fontId="2" fillId="0" borderId="0" xfId="0" applyFont="1" applyAlignment="1">
      <alignment horizontal="left" vertical="center" indent="1"/>
    </xf>
    <xf numFmtId="0" fontId="3" fillId="3" borderId="1" xfId="0" applyFont="1" applyFill="1" applyBorder="1" applyAlignment="1">
      <alignment horizontal="left" vertical="center" wrapText="1" inden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right" vertical="center" wrapText="1"/>
    </xf>
    <xf numFmtId="0" fontId="4" fillId="0" borderId="2" xfId="0" applyFont="1" applyBorder="1" applyAlignment="1">
      <alignment horizontal="left" vertical="center" indent="1"/>
    </xf>
    <xf numFmtId="0" fontId="4" fillId="0" borderId="2" xfId="0" applyFont="1" applyBorder="1" applyAlignment="1">
      <alignment horizontal="center" vertical="center"/>
    </xf>
    <xf numFmtId="4" fontId="4" fillId="0" borderId="2" xfId="0" applyNumberFormat="1" applyFont="1" applyBorder="1" applyAlignment="1">
      <alignment horizontal="right" vertical="center"/>
    </xf>
    <xf numFmtId="0" fontId="4" fillId="4" borderId="2" xfId="0" applyFont="1" applyFill="1" applyBorder="1" applyAlignment="1">
      <alignment horizontal="left" vertical="center" indent="1"/>
    </xf>
    <xf numFmtId="0" fontId="4" fillId="4" borderId="2" xfId="0" applyFont="1" applyFill="1" applyBorder="1" applyAlignment="1">
      <alignment horizontal="center" vertical="center"/>
    </xf>
    <xf numFmtId="4" fontId="4" fillId="4" borderId="2" xfId="0" applyNumberFormat="1" applyFont="1" applyFill="1" applyBorder="1" applyAlignment="1">
      <alignment horizontal="right" vertical="center"/>
    </xf>
    <xf numFmtId="0" fontId="5" fillId="5" borderId="3" xfId="0" applyFont="1" applyFill="1" applyBorder="1" applyAlignment="1">
      <alignment horizontal="left" vertical="center" indent="1"/>
    </xf>
    <xf numFmtId="0" fontId="5" fillId="5" borderId="3" xfId="0" applyFont="1" applyFill="1" applyBorder="1" applyAlignment="1">
      <alignment horizontal="center" vertical="center"/>
    </xf>
    <xf numFmtId="4" fontId="5" fillId="5" borderId="3" xfId="0" applyNumberFormat="1" applyFont="1" applyFill="1" applyBorder="1" applyAlignment="1">
      <alignment horizontal="right" vertical="center"/>
    </xf>
    <xf numFmtId="0" fontId="6" fillId="0" borderId="0" xfId="0" applyFont="1"/>
    <xf numFmtId="0" fontId="7" fillId="0" borderId="0" xfId="0" applyFont="1" applyAlignment="1">
      <alignment vertical="center" indent="1"/>
    </xf>
    <xf numFmtId="0" fontId="5" fillId="0" borderId="4" xfId="0" applyFont="1" applyBorder="1" applyAlignment="1">
      <alignment horizontal="right" vertical="center"/>
    </xf>
    <xf numFmtId="4" fontId="5" fillId="0" borderId="4" xfId="0" applyNumberFormat="1" applyFont="1" applyBorder="1" applyAlignment="1">
      <alignment horizontal="right" vertical="center"/>
    </xf>
    <xf numFmtId="0" fontId="8" fillId="0" borderId="0" xfId="0" applyFont="1" applyAlignment="1">
      <alignment vertical="center" indent="1"/>
    </xf>
    <xf numFmtId="4" fontId="9" fillId="0" borderId="4" xfId="0" applyNumberFormat="1" applyFont="1" applyBorder="1" applyAlignment="1">
      <alignment horizontal="right" vertical="center"/>
    </xf>
  </cellXfs>
  <cellStyles count="1">
    <cellStyle name="Normal" xfId="0" builtinId="0"/>
  </cellStyles>
  <dxfs count="3">
    <dxf>
      <font>
        <b/>
        <color rgb="FF15803D"/>
      </font>
    </dxf>
    <dxf>
      <font>
        <b/>
        <color rgb="FFDC2626"/>
      </font>
    </dxf>
    <dxf>
      <font>
        <color rgb="FF64748B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6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24" customWidth="1"/>
    <col min="2" max="2" width="22" customWidth="1"/>
    <col min="3" max="3" width="10" customWidth="1"/>
    <col min="4" max="4" width="13" customWidth="1"/>
    <col min="5" max="5" width="10" customWidth="1"/>
    <col min="6" max="6" width="13" customWidth="1"/>
    <col min="7" max="8" width="14" customWidth="1"/>
  </cols>
  <sheetData>
    <row r="1" ht="30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4" ht="24" customHeight="1" spans="1:8" x14ac:dyDescent="0.25">
      <c r="A4" s="3" t="s">
        <v>2</v>
      </c>
      <c r="B4" s="3" t="s">
        <v>3</v>
      </c>
      <c r="C4" s="4" t="s">
        <v>4</v>
      </c>
      <c r="D4" s="5" t="s">
        <v>5</v>
      </c>
      <c r="E4" s="4" t="s">
        <v>6</v>
      </c>
      <c r="F4" s="5" t="s">
        <v>7</v>
      </c>
      <c r="G4" s="4" t="s">
        <v>8</v>
      </c>
      <c r="H4" s="5" t="s">
        <v>9</v>
      </c>
    </row>
    <row r="5" ht="18" customHeight="1" spans="1:8" x14ac:dyDescent="0.25">
      <c r="A5" s="6" t="s">
        <v>10</v>
      </c>
      <c r="B5" s="6" t="s">
        <v>11</v>
      </c>
      <c r="C5" s="7">
        <v>1</v>
      </c>
      <c r="D5" s="8">
        <v>995</v>
      </c>
      <c r="E5" s="7" t="s">
        <v>12</v>
      </c>
      <c r="F5" s="8">
        <f>IF(E5="Yes",0,D5)</f>
      </c>
      <c r="G5" s="7">
        <f>IF(E5="Yes","Paid",IF(C5&lt;DAY(TODAY()),"Overdue","Upcoming"))</f>
      </c>
      <c r="H5" s="8">
        <f>D5*12</f>
      </c>
    </row>
    <row r="6" ht="18" customHeight="1" spans="1:8" x14ac:dyDescent="0.25">
      <c r="A6" s="9" t="s">
        <v>13</v>
      </c>
      <c r="B6" s="9" t="s">
        <v>14</v>
      </c>
      <c r="C6" s="10">
        <v>5</v>
      </c>
      <c r="D6" s="11">
        <v>148</v>
      </c>
      <c r="E6" s="10" t="s">
        <v>12</v>
      </c>
      <c r="F6" s="11">
        <f>IF(E6="Yes",0,D6)</f>
      </c>
      <c r="G6" s="10">
        <f>IF(E6="Yes","Paid",IF(C6&lt;DAY(TODAY()),"Overdue","Upcoming"))</f>
      </c>
      <c r="H6" s="11">
        <f>D6*12</f>
      </c>
    </row>
    <row r="7" ht="18" customHeight="1" spans="1:8" x14ac:dyDescent="0.25">
      <c r="A7" s="6" t="s">
        <v>15</v>
      </c>
      <c r="B7" s="6" t="s">
        <v>16</v>
      </c>
      <c r="C7" s="7">
        <v>8</v>
      </c>
      <c r="D7" s="8">
        <v>74.5</v>
      </c>
      <c r="E7" s="7" t="s">
        <v>12</v>
      </c>
      <c r="F7" s="8">
        <f>IF(E7="Yes",0,D7)</f>
      </c>
      <c r="G7" s="7">
        <f>IF(E7="Yes","Paid",IF(C7&lt;DAY(TODAY()),"Overdue","Upcoming"))</f>
      </c>
      <c r="H7" s="8">
        <f>D7*12</f>
      </c>
    </row>
    <row r="8" ht="18" customHeight="1" spans="1:8" x14ac:dyDescent="0.25">
      <c r="A8" s="9" t="s">
        <v>17</v>
      </c>
      <c r="B8" s="9" t="s">
        <v>16</v>
      </c>
      <c r="C8" s="10">
        <v>8</v>
      </c>
      <c r="D8" s="11">
        <v>52.3</v>
      </c>
      <c r="E8" s="10" t="s">
        <v>18</v>
      </c>
      <c r="F8" s="11">
        <f>IF(E8="Yes",0,D8)</f>
      </c>
      <c r="G8" s="10">
        <f>IF(E8="Yes","Paid",IF(C8&lt;DAY(TODAY()),"Overdue","Upcoming"))</f>
      </c>
      <c r="H8" s="11">
        <f>D8*12</f>
      </c>
    </row>
    <row r="9" ht="18" customHeight="1" spans="1:8" x14ac:dyDescent="0.25">
      <c r="A9" s="6" t="s">
        <v>19</v>
      </c>
      <c r="B9" s="6" t="s">
        <v>20</v>
      </c>
      <c r="C9" s="7">
        <v>12</v>
      </c>
      <c r="D9" s="8">
        <v>31.4</v>
      </c>
      <c r="E9" s="7" t="s">
        <v>18</v>
      </c>
      <c r="F9" s="8">
        <f>IF(E9="Yes",0,D9)</f>
      </c>
      <c r="G9" s="7">
        <f>IF(E9="Yes","Paid",IF(C9&lt;DAY(TODAY()),"Overdue","Upcoming"))</f>
      </c>
      <c r="H9" s="8">
        <f>D9*12</f>
      </c>
    </row>
    <row r="10" ht="18" customHeight="1" spans="1:8" x14ac:dyDescent="0.25">
      <c r="A10" s="9" t="s">
        <v>21</v>
      </c>
      <c r="B10" s="9" t="s">
        <v>22</v>
      </c>
      <c r="C10" s="10">
        <v>15</v>
      </c>
      <c r="D10" s="11">
        <v>32</v>
      </c>
      <c r="E10" s="10" t="s">
        <v>18</v>
      </c>
      <c r="F10" s="11">
        <f>IF(E10="Yes",0,D10)</f>
      </c>
      <c r="G10" s="10">
        <f>IF(E10="Yes","Paid",IF(C10&lt;DAY(TODAY()),"Overdue","Upcoming"))</f>
      </c>
      <c r="H10" s="11">
        <f>D10*12</f>
      </c>
    </row>
    <row r="11" ht="18" customHeight="1" spans="1:8" x14ac:dyDescent="0.25">
      <c r="A11" s="6" t="s">
        <v>23</v>
      </c>
      <c r="B11" s="6" t="s">
        <v>24</v>
      </c>
      <c r="C11" s="7">
        <v>18</v>
      </c>
      <c r="D11" s="8">
        <v>18.5</v>
      </c>
      <c r="E11" s="7" t="s">
        <v>18</v>
      </c>
      <c r="F11" s="8">
        <f>IF(E11="Yes",0,D11)</f>
      </c>
      <c r="G11" s="7">
        <f>IF(E11="Yes","Paid",IF(C11&lt;DAY(TODAY()),"Overdue","Upcoming"))</f>
      </c>
      <c r="H11" s="8">
        <f>D11*12</f>
      </c>
    </row>
    <row r="12" ht="18" customHeight="1" spans="1:8" x14ac:dyDescent="0.25">
      <c r="A12" s="9" t="s">
        <v>25</v>
      </c>
      <c r="B12" s="9" t="s">
        <v>26</v>
      </c>
      <c r="C12" s="10">
        <v>20</v>
      </c>
      <c r="D12" s="11">
        <v>14.2</v>
      </c>
      <c r="E12" s="10" t="s">
        <v>18</v>
      </c>
      <c r="F12" s="11">
        <f>IF(E12="Yes",0,D12)</f>
      </c>
      <c r="G12" s="10">
        <f>IF(E12="Yes","Paid",IF(C12&lt;DAY(TODAY()),"Overdue","Upcoming"))</f>
      </c>
      <c r="H12" s="11">
        <f>D12*12</f>
      </c>
    </row>
    <row r="13" ht="18" customHeight="1" spans="1:8" x14ac:dyDescent="0.25">
      <c r="A13" s="6" t="s">
        <v>27</v>
      </c>
      <c r="B13" s="6" t="s">
        <v>28</v>
      </c>
      <c r="C13" s="7">
        <v>22</v>
      </c>
      <c r="D13" s="8">
        <v>13.75</v>
      </c>
      <c r="E13" s="7" t="s">
        <v>18</v>
      </c>
      <c r="F13" s="8">
        <f>IF(E13="Yes",0,D13)</f>
      </c>
      <c r="G13" s="7">
        <f>IF(E13="Yes","Paid",IF(C13&lt;DAY(TODAY()),"Overdue","Upcoming"))</f>
      </c>
      <c r="H13" s="8">
        <f>D13*12</f>
      </c>
    </row>
    <row r="14" ht="18" customHeight="1" spans="1:8" x14ac:dyDescent="0.25">
      <c r="A14" s="9" t="s">
        <v>29</v>
      </c>
      <c r="B14" s="9" t="s">
        <v>30</v>
      </c>
      <c r="C14" s="10">
        <v>25</v>
      </c>
      <c r="D14" s="11">
        <v>29.99</v>
      </c>
      <c r="E14" s="10" t="s">
        <v>18</v>
      </c>
      <c r="F14" s="11">
        <f>IF(E14="Yes",0,D14)</f>
      </c>
      <c r="G14" s="10">
        <f>IF(E14="Yes","Paid",IF(C14&lt;DAY(TODAY()),"Overdue","Upcoming"))</f>
      </c>
      <c r="H14" s="11">
        <f>D14*12</f>
      </c>
    </row>
    <row r="15" ht="18" customHeight="1" spans="1:8" x14ac:dyDescent="0.25">
      <c r="A15" s="6" t="s">
        <v>31</v>
      </c>
      <c r="B15" s="6" t="s">
        <v>32</v>
      </c>
      <c r="C15" s="7">
        <v>26</v>
      </c>
      <c r="D15" s="8">
        <v>21.97</v>
      </c>
      <c r="E15" s="7" t="s">
        <v>18</v>
      </c>
      <c r="F15" s="8">
        <f>IF(E15="Yes",0,D15)</f>
      </c>
      <c r="G15" s="7">
        <f>IF(E15="Yes","Paid",IF(C15&lt;DAY(TODAY()),"Overdue","Upcoming"))</f>
      </c>
      <c r="H15" s="8">
        <f>D15*12</f>
      </c>
    </row>
    <row r="16" ht="18" customHeight="1" spans="1:8" x14ac:dyDescent="0.25">
      <c r="A16" s="9" t="s">
        <v>33</v>
      </c>
      <c r="B16" s="9" t="s">
        <v>34</v>
      </c>
      <c r="C16" s="10">
        <v>28</v>
      </c>
      <c r="D16" s="11">
        <v>120</v>
      </c>
      <c r="E16" s="10" t="s">
        <v>18</v>
      </c>
      <c r="F16" s="11">
        <f>IF(E16="Yes",0,D16)</f>
      </c>
      <c r="G16" s="10">
        <f>IF(E16="Yes","Paid",IF(C16&lt;DAY(TODAY()),"Overdue","Upcoming"))</f>
      </c>
      <c r="H16" s="11">
        <f>D16*12</f>
      </c>
    </row>
    <row r="17" ht="20" customHeight="1" spans="1:8" x14ac:dyDescent="0.25">
      <c r="A17" s="12" t="s">
        <v>35</v>
      </c>
      <c r="B17" s="12"/>
      <c r="C17" s="13"/>
      <c r="D17" s="14">
        <f>SUM(D5:D16)</f>
      </c>
      <c r="E17" s="13"/>
      <c r="F17" s="14">
        <f>SUM(F5:F16)</f>
      </c>
      <c r="G17" s="13"/>
      <c r="H17" s="14">
        <f>SUM(H5:H16)</f>
      </c>
    </row>
    <row r="18" ht="8" customHeight="1" spans="5:5" x14ac:dyDescent="0.25"/>
    <row r="19" ht="22" customHeight="1" spans="1:5" x14ac:dyDescent="0.25">
      <c r="A19" s="15" t="s">
        <v>36</v>
      </c>
    </row>
    <row r="20" ht="18" customHeight="1" spans="1:7" x14ac:dyDescent="0.25">
      <c r="A20" s="16" t="s">
        <v>37</v>
      </c>
      <c r="G20" s="17">
        <f>COUNT(D5:D16)</f>
      </c>
    </row>
    <row r="21" ht="18" customHeight="1" spans="1:7" x14ac:dyDescent="0.25">
      <c r="A21" s="16" t="s">
        <v>38</v>
      </c>
      <c r="G21" s="18">
        <f>SUM(D5:D16)</f>
      </c>
    </row>
    <row r="22" ht="18" customHeight="1" spans="1:7" x14ac:dyDescent="0.25">
      <c r="A22" s="16" t="s">
        <v>39</v>
      </c>
      <c r="G22" s="18">
        <f>SUMIF(E5:E16,"Yes",D5:D16)</f>
      </c>
    </row>
    <row r="23" ht="18" customHeight="1" spans="1:7" x14ac:dyDescent="0.25">
      <c r="A23" s="19" t="s">
        <v>7</v>
      </c>
      <c r="G23" s="20">
        <f>SUM(F5:F16)</f>
      </c>
    </row>
    <row r="24" ht="18" customHeight="1" spans="1:7" x14ac:dyDescent="0.25">
      <c r="A24" s="16" t="s">
        <v>40</v>
      </c>
      <c r="G24" s="17">
        <f>COUNTIF(G5:G16,"Overdue")</f>
      </c>
    </row>
    <row r="25" ht="18" customHeight="1" spans="1:7" x14ac:dyDescent="0.25">
      <c r="A25" s="16" t="s">
        <v>41</v>
      </c>
      <c r="G25" s="18">
        <f>SUMIF(G5:G16,"Overdue",D5:D16)</f>
      </c>
    </row>
    <row r="26" ht="18" customHeight="1" spans="1:7" x14ac:dyDescent="0.25">
      <c r="A26" s="16" t="s">
        <v>42</v>
      </c>
      <c r="G26" s="18">
        <f>SUM(H5:H16)</f>
      </c>
    </row>
    <row r="27" ht="18" customHeight="1" spans="1:7" x14ac:dyDescent="0.25">
      <c r="A27" s="16" t="s">
        <v>43</v>
      </c>
      <c r="G27" s="18">
        <f>MAX(D5:D16)</f>
      </c>
    </row>
    <row r="28" spans="5:5" x14ac:dyDescent="0.25"/>
    <row r="29" spans="5:5" x14ac:dyDescent="0.25"/>
    <row r="30" spans="5:5" x14ac:dyDescent="0.25"/>
    <row r="31" spans="5:5" x14ac:dyDescent="0.25"/>
    <row r="32" spans="5:5" x14ac:dyDescent="0.25"/>
    <row r="33" spans="5:5" x14ac:dyDescent="0.25"/>
    <row r="34" spans="5:5" x14ac:dyDescent="0.25"/>
    <row r="35" spans="5:5" x14ac:dyDescent="0.25"/>
    <row r="36" spans="5:5" x14ac:dyDescent="0.25"/>
    <row r="37" spans="5:5" x14ac:dyDescent="0.25"/>
    <row r="38" spans="5:5" x14ac:dyDescent="0.25"/>
    <row r="39" spans="5:5" x14ac:dyDescent="0.25"/>
    <row r="40" spans="5:5" x14ac:dyDescent="0.25"/>
    <row r="41" spans="5:5" x14ac:dyDescent="0.25"/>
    <row r="42" spans="5:5" x14ac:dyDescent="0.25"/>
    <row r="43" spans="5:5" x14ac:dyDescent="0.25"/>
    <row r="44" spans="5:5" x14ac:dyDescent="0.25"/>
    <row r="45" spans="5:5" x14ac:dyDescent="0.25"/>
    <row r="46" spans="5:5" x14ac:dyDescent="0.25"/>
    <row r="47" spans="5:5" x14ac:dyDescent="0.25"/>
    <row r="48" spans="5:5" x14ac:dyDescent="0.25"/>
    <row r="49" spans="5:5" x14ac:dyDescent="0.25"/>
    <row r="50" spans="5:5" x14ac:dyDescent="0.25"/>
    <row r="51" spans="5:5" x14ac:dyDescent="0.25"/>
    <row r="52" spans="5:5" x14ac:dyDescent="0.25"/>
    <row r="53" spans="5:5" x14ac:dyDescent="0.25"/>
    <row r="54" spans="5:5" x14ac:dyDescent="0.25"/>
    <row r="55" spans="5:5" x14ac:dyDescent="0.25"/>
    <row r="56" spans="5:5" x14ac:dyDescent="0.25"/>
  </sheetData>
  <autoFilter ref="A4:H4"/>
  <mergeCells count="2">
    <mergeCell ref="A1:H1"/>
    <mergeCell ref="A2:H2"/>
  </mergeCells>
  <conditionalFormatting sqref="G5:G16">
    <cfRule type="containsText" dxfId="0" priority="1">
      <formula>NOT(ISERROR(SEARCH("Paid",G5)))</formula>
    </cfRule>
    <cfRule type="containsText" dxfId="1" priority="2">
      <formula>NOT(ISERROR(SEARCH("Overdue",G5)))</formula>
    </cfRule>
    <cfRule type="containsText" dxfId="2" priority="3">
      <formula>NOT(ISERROR(SEARCH("Upcoming",G5)))</formula>
    </cfRule>
  </conditionalFormatting>
  <dataValidations count="2">
    <dataValidation type="list" allowBlank="1" sqref="E10:E56">
      <formula1>"Yes,No"</formula1>
    </dataValidation>
    <dataValidation type="list" allowBlank="1" sqref="E5:E56">
      <formula1>"Yes,No"</formula1>
    </dataValidation>
  </dataValidations>
  <pageMargins left="0.4" right="0.4" top="0.5" bottom="0.5" header="0.3" footer="0.3"/>
  <pageSetup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Bills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ExcelErrorFinder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